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ARED\GRANTS\GRANTS\Service Centers\Documents for Website\"/>
    </mc:Choice>
  </mc:AlternateContent>
  <bookViews>
    <workbookView xWindow="0" yWindow="0" windowWidth="21576" windowHeight="11592"/>
  </bookViews>
  <sheets>
    <sheet name="Cost Analysis" sheetId="1" r:id="rId1"/>
  </sheets>
  <definedNames>
    <definedName name="_xlnm.Print_Area" localSheetId="0">'Cost Analysis'!$A$1:$Q$45</definedName>
  </definedNames>
  <calcPr calcId="152511"/>
</workbook>
</file>

<file path=xl/calcChain.xml><?xml version="1.0" encoding="utf-8"?>
<calcChain xmlns="http://schemas.openxmlformats.org/spreadsheetml/2006/main">
  <c r="K19" i="1" l="1"/>
  <c r="M19" i="1" s="1"/>
  <c r="K12" i="1"/>
  <c r="M12" i="1" s="1"/>
  <c r="O12" i="1" s="1"/>
  <c r="K13" i="1"/>
  <c r="M13" i="1" s="1"/>
  <c r="O13" i="1" s="1"/>
  <c r="Q13" i="1" s="1"/>
  <c r="C34" i="1" s="1"/>
  <c r="O19" i="1" l="1"/>
  <c r="Q19" i="1" s="1"/>
  <c r="C40" i="1" s="1"/>
  <c r="K17" i="1"/>
  <c r="M17" i="1" s="1"/>
  <c r="K18" i="1"/>
  <c r="M18" i="1" s="1"/>
  <c r="O18" i="1" s="1"/>
  <c r="K20" i="1"/>
  <c r="M20" i="1" s="1"/>
  <c r="K21" i="1"/>
  <c r="M21" i="1" s="1"/>
  <c r="O21" i="1" s="1"/>
  <c r="O20" i="1" l="1"/>
  <c r="Q20" i="1" s="1"/>
  <c r="C41" i="1" s="1"/>
  <c r="O17" i="1"/>
  <c r="Q17" i="1" s="1"/>
  <c r="C38" i="1" s="1"/>
  <c r="Q21" i="1"/>
  <c r="C42" i="1" s="1"/>
  <c r="Q18" i="1"/>
  <c r="C39" i="1" s="1"/>
  <c r="K27" i="1"/>
  <c r="M27" i="1" s="1"/>
  <c r="O27" i="1" s="1"/>
  <c r="K26" i="1"/>
  <c r="M26" i="1" s="1"/>
  <c r="O26" i="1" s="1"/>
  <c r="K25" i="1"/>
  <c r="M25" i="1" s="1"/>
  <c r="O25" i="1" s="1"/>
  <c r="K24" i="1"/>
  <c r="M24" i="1" s="1"/>
  <c r="O24" i="1" s="1"/>
  <c r="K23" i="1"/>
  <c r="M23" i="1" s="1"/>
  <c r="O23" i="1" s="1"/>
  <c r="K22" i="1"/>
  <c r="M22" i="1" s="1"/>
  <c r="O22" i="1" s="1"/>
  <c r="K16" i="1"/>
  <c r="M16" i="1" s="1"/>
  <c r="O16" i="1" s="1"/>
  <c r="K15" i="1"/>
  <c r="M15" i="1" s="1"/>
  <c r="O15" i="1" s="1"/>
  <c r="K14" i="1"/>
  <c r="M14" i="1" s="1"/>
  <c r="O14" i="1" s="1"/>
  <c r="Q12" i="1" l="1"/>
  <c r="C33" i="1" s="1"/>
  <c r="Q14" i="1"/>
  <c r="C35" i="1" s="1"/>
  <c r="Q15" i="1"/>
  <c r="C36" i="1" s="1"/>
  <c r="Q16" i="1"/>
  <c r="C37" i="1" s="1"/>
  <c r="Q22" i="1"/>
  <c r="C43" i="1" s="1"/>
  <c r="Q23" i="1"/>
  <c r="C44" i="1" s="1"/>
  <c r="Q24" i="1"/>
  <c r="C45" i="1" s="1"/>
</calcChain>
</file>

<file path=xl/sharedStrings.xml><?xml version="1.0" encoding="utf-8"?>
<sst xmlns="http://schemas.openxmlformats.org/spreadsheetml/2006/main" count="50" uniqueCount="50">
  <si>
    <t>Complete highlighted cells as necessary. Other cells will auto calculate.</t>
  </si>
  <si>
    <t>Center Name:</t>
  </si>
  <si>
    <t>Prepared By:</t>
  </si>
  <si>
    <t>Phone #:</t>
  </si>
  <si>
    <t>Date:</t>
  </si>
  <si>
    <t>Major Cost Category</t>
  </si>
  <si>
    <t>Proposal Estimates</t>
  </si>
  <si>
    <r>
      <t xml:space="preserve">Encumb  </t>
    </r>
    <r>
      <rPr>
        <b/>
        <sz val="9"/>
        <rFont val="Calibri"/>
        <family val="2"/>
        <scheme val="minor"/>
      </rPr>
      <t>(if any)</t>
    </r>
  </si>
  <si>
    <t>Total</t>
  </si>
  <si>
    <t>Variance</t>
  </si>
  <si>
    <t>% Variance to Estimate</t>
  </si>
  <si>
    <t>Explanation Needed Only if Variances are Equal to or Greater than $5,000 AND 10% **</t>
  </si>
  <si>
    <t>Salaries &amp; Wages</t>
  </si>
  <si>
    <t>Travel</t>
  </si>
  <si>
    <t>(    )</t>
  </si>
  <si>
    <t>Other Expenses</t>
  </si>
  <si>
    <t>Internal Revenue</t>
  </si>
  <si>
    <t>External Revenue</t>
  </si>
  <si>
    <t>Other Revenue</t>
  </si>
  <si>
    <t>*</t>
  </si>
  <si>
    <t>If a mid year adjustment was approved, you will still use the originally approved proposal.  It can then be noted on your variance report that a mid year adjustment was approved if this accounts for any variances.</t>
  </si>
  <si>
    <t>**</t>
  </si>
  <si>
    <t xml:space="preserve">Example, if the estimate for salaries was $30,000 and the variance $3,500 an explanation would NOT be required as the variance is less than $5,000 even though it is greater than 10%.  Similarly, if the salary estimate was $75,000 and the variance $5,500 an explanation would NOT be required because the variance is less than 10%.  Only if the variance dollar amount is equal to or greater than $5,000 AND the variance is equal to or greater than 10% will an explanation be required.  </t>
  </si>
  <si>
    <t>Variance Explanations</t>
  </si>
  <si>
    <t>General Supplies</t>
  </si>
  <si>
    <t>712000-712999</t>
  </si>
  <si>
    <t>Minor Equipment &amp; Furniture</t>
  </si>
  <si>
    <t>713000-713999</t>
  </si>
  <si>
    <t>Telecommunications &amp; Cable</t>
  </si>
  <si>
    <t>715000-715999</t>
  </si>
  <si>
    <t>711000-711999</t>
  </si>
  <si>
    <t>Medical-Surgical Supplies</t>
  </si>
  <si>
    <t>717000-717999</t>
  </si>
  <si>
    <t>718000-718999</t>
  </si>
  <si>
    <t>Utilities</t>
  </si>
  <si>
    <t>Contract Labor</t>
  </si>
  <si>
    <t>Contract Services</t>
  </si>
  <si>
    <t>Consultants</t>
  </si>
  <si>
    <t>610000-620999</t>
  </si>
  <si>
    <t>630000-630999</t>
  </si>
  <si>
    <t>Fringe Benefits</t>
  </si>
  <si>
    <t>Fund #</t>
  </si>
  <si>
    <t>Account Code</t>
  </si>
  <si>
    <t>Depreciation (if approved)</t>
  </si>
  <si>
    <t xml:space="preserve">This report is due by October 31 each year.  </t>
  </si>
  <si>
    <t>720000-720999</t>
  </si>
  <si>
    <t>USA Service Center Cost Analysis</t>
  </si>
  <si>
    <t xml:space="preserve">Rate Cycle Dates: </t>
  </si>
  <si>
    <r>
      <t xml:space="preserve">Actual Costs     </t>
    </r>
    <r>
      <rPr>
        <b/>
        <sz val="9"/>
        <rFont val="Calibri"/>
        <family val="2"/>
        <scheme val="minor"/>
      </rPr>
      <t>(10/1-9/30)</t>
    </r>
  </si>
  <si>
    <t>FYXXXX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</si>
</sst>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2" applyFont="1" applyProtection="1">
      <protection locked="0"/>
    </xf>
    <xf numFmtId="0" fontId="6" fillId="0" borderId="0" xfId="2" applyFont="1" applyFill="1" applyBorder="1" applyAlignment="1" applyProtection="1">
      <alignment horizontal="center"/>
      <protection locked="0"/>
    </xf>
    <xf numFmtId="0" fontId="7" fillId="0" borderId="0" xfId="2" applyFont="1" applyFill="1" applyBorder="1" applyAlignment="1" applyProtection="1">
      <alignment horizontal="center"/>
      <protection locked="0"/>
    </xf>
    <xf numFmtId="0" fontId="5" fillId="0" borderId="0" xfId="2" applyFont="1" applyFill="1" applyProtection="1">
      <protection locked="0"/>
    </xf>
    <xf numFmtId="0" fontId="8" fillId="0" borderId="0" xfId="2" applyFont="1" applyFill="1" applyAlignment="1" applyProtection="1">
      <protection locked="0"/>
    </xf>
    <xf numFmtId="0" fontId="9" fillId="0" borderId="0" xfId="2" applyFont="1" applyProtection="1">
      <protection locked="0"/>
    </xf>
    <xf numFmtId="0" fontId="9" fillId="3" borderId="5" xfId="2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164" fontId="9" fillId="0" borderId="0" xfId="3" applyNumberFormat="1" applyFont="1" applyFill="1" applyBorder="1" applyProtection="1">
      <protection locked="0"/>
    </xf>
    <xf numFmtId="0" fontId="9" fillId="3" borderId="7" xfId="2" applyFont="1" applyFill="1" applyBorder="1" applyProtection="1">
      <protection locked="0"/>
    </xf>
    <xf numFmtId="164" fontId="9" fillId="0" borderId="0" xfId="3" applyNumberFormat="1" applyFont="1" applyProtection="1">
      <protection locked="0"/>
    </xf>
    <xf numFmtId="0" fontId="9" fillId="0" borderId="0" xfId="2" applyFont="1" applyAlignment="1" applyProtection="1">
      <alignment horizontal="right"/>
      <protection locked="0"/>
    </xf>
    <xf numFmtId="0" fontId="9" fillId="0" borderId="0" xfId="2" applyFont="1" applyFill="1" applyBorder="1" applyAlignment="1" applyProtection="1">
      <alignment horizontal="center"/>
      <protection locked="0"/>
    </xf>
    <xf numFmtId="0" fontId="9" fillId="0" borderId="0" xfId="2" applyFont="1" applyFill="1" applyProtection="1">
      <protection locked="0"/>
    </xf>
    <xf numFmtId="164" fontId="9" fillId="0" borderId="0" xfId="3" applyNumberFormat="1" applyFont="1" applyFill="1" applyProtection="1">
      <protection locked="0"/>
    </xf>
    <xf numFmtId="0" fontId="9" fillId="0" borderId="0" xfId="2" applyFont="1" applyFill="1" applyAlignment="1" applyProtection="1">
      <alignment horizontal="right"/>
      <protection locked="0"/>
    </xf>
    <xf numFmtId="0" fontId="7" fillId="0" borderId="0" xfId="2" applyFont="1" applyProtection="1">
      <protection locked="0"/>
    </xf>
    <xf numFmtId="14" fontId="9" fillId="4" borderId="5" xfId="2" applyNumberFormat="1" applyFont="1" applyFill="1" applyBorder="1" applyProtection="1">
      <protection locked="0"/>
    </xf>
    <xf numFmtId="0" fontId="7" fillId="0" borderId="5" xfId="2" applyFont="1" applyBorder="1" applyAlignment="1" applyProtection="1">
      <alignment horizontal="center" wrapText="1"/>
      <protection locked="0"/>
    </xf>
    <xf numFmtId="0" fontId="7" fillId="0" borderId="0" xfId="2" applyFont="1" applyAlignment="1" applyProtection="1">
      <alignment horizontal="center" wrapText="1"/>
      <protection locked="0"/>
    </xf>
    <xf numFmtId="0" fontId="7" fillId="0" borderId="5" xfId="2" applyFont="1" applyBorder="1" applyAlignment="1" applyProtection="1">
      <alignment horizontal="left" wrapText="1"/>
      <protection locked="0"/>
    </xf>
    <xf numFmtId="0" fontId="2" fillId="3" borderId="5" xfId="2" applyFont="1" applyFill="1" applyBorder="1" applyAlignment="1" applyProtection="1">
      <alignment horizontal="center" wrapText="1"/>
      <protection locked="0"/>
    </xf>
    <xf numFmtId="0" fontId="7" fillId="3" borderId="5" xfId="2" applyFont="1" applyFill="1" applyBorder="1" applyAlignment="1" applyProtection="1">
      <alignment horizontal="center" wrapText="1"/>
      <protection locked="0"/>
    </xf>
    <xf numFmtId="164" fontId="7" fillId="0" borderId="5" xfId="3" applyNumberFormat="1" applyFont="1" applyBorder="1" applyAlignment="1" applyProtection="1">
      <alignment horizontal="center" wrapText="1"/>
      <protection locked="0"/>
    </xf>
    <xf numFmtId="0" fontId="7" fillId="0" borderId="5" xfId="2" applyFont="1" applyFill="1" applyBorder="1" applyAlignment="1" applyProtection="1">
      <alignment horizontal="center" wrapText="1"/>
      <protection locked="0"/>
    </xf>
    <xf numFmtId="49" fontId="9" fillId="0" borderId="0" xfId="2" applyNumberFormat="1" applyFont="1" applyAlignment="1" applyProtection="1">
      <alignment horizontal="center"/>
      <protection locked="0"/>
    </xf>
    <xf numFmtId="49" fontId="9" fillId="0" borderId="0" xfId="2" applyNumberFormat="1" applyFont="1" applyAlignment="1" applyProtection="1">
      <alignment horizontal="left" indent="1"/>
      <protection locked="0"/>
    </xf>
    <xf numFmtId="165" fontId="9" fillId="3" borderId="0" xfId="1" applyNumberFormat="1" applyFont="1" applyFill="1" applyProtection="1">
      <protection locked="0"/>
    </xf>
    <xf numFmtId="165" fontId="9" fillId="0" borderId="0" xfId="1" applyNumberFormat="1" applyFont="1" applyProtection="1"/>
    <xf numFmtId="164" fontId="9" fillId="0" borderId="0" xfId="3" applyNumberFormat="1" applyFont="1" applyProtection="1"/>
    <xf numFmtId="0" fontId="1" fillId="0" borderId="0" xfId="2" applyFont="1" applyFill="1" applyProtection="1">
      <protection hidden="1"/>
    </xf>
    <xf numFmtId="0" fontId="9" fillId="0" borderId="0" xfId="2" applyFont="1" applyAlignment="1" applyProtection="1">
      <alignment horizontal="center"/>
      <protection locked="0"/>
    </xf>
    <xf numFmtId="0" fontId="9" fillId="0" borderId="0" xfId="2" applyFont="1" applyAlignment="1" applyProtection="1">
      <alignment horizontal="left" indent="1"/>
      <protection locked="0"/>
    </xf>
    <xf numFmtId="165" fontId="9" fillId="5" borderId="0" xfId="1" applyNumberFormat="1" applyFont="1" applyFill="1" applyProtection="1">
      <protection locked="0"/>
    </xf>
    <xf numFmtId="0" fontId="9" fillId="0" borderId="0" xfId="2" applyFont="1" applyAlignment="1" applyProtection="1">
      <alignment horizontal="right" vertical="top"/>
      <protection locked="0"/>
    </xf>
    <xf numFmtId="0" fontId="9" fillId="0" borderId="0" xfId="2" applyFont="1" applyAlignment="1" applyProtection="1">
      <alignment horizontal="right" vertical="center"/>
      <protection locked="0"/>
    </xf>
    <xf numFmtId="0" fontId="9" fillId="0" borderId="0" xfId="2" applyFont="1" applyFill="1" applyAlignment="1" applyProtection="1">
      <alignment horizontal="left"/>
      <protection locked="0"/>
    </xf>
    <xf numFmtId="0" fontId="1" fillId="0" borderId="0" xfId="2" applyFont="1" applyFill="1" applyAlignment="1" applyProtection="1">
      <protection hidden="1"/>
    </xf>
    <xf numFmtId="0" fontId="12" fillId="0" borderId="0" xfId="2" applyFont="1" applyFill="1" applyAlignment="1" applyProtection="1">
      <alignment horizontal="left"/>
      <protection locked="0"/>
    </xf>
    <xf numFmtId="0" fontId="12" fillId="0" borderId="0" xfId="2" applyFont="1" applyFill="1" applyProtection="1">
      <protection locked="0"/>
    </xf>
    <xf numFmtId="164" fontId="12" fillId="0" borderId="0" xfId="3" applyNumberFormat="1" applyFont="1" applyFill="1" applyProtection="1">
      <protection locked="0"/>
    </xf>
    <xf numFmtId="0" fontId="7" fillId="0" borderId="0" xfId="2" quotePrefix="1" applyFont="1" applyProtection="1">
      <protection locked="0"/>
    </xf>
    <xf numFmtId="0" fontId="0" fillId="0" borderId="0" xfId="0" applyAlignment="1">
      <alignment horizontal="center"/>
    </xf>
    <xf numFmtId="0" fontId="9" fillId="0" borderId="0" xfId="2" applyFont="1" applyFill="1" applyAlignment="1" applyProtection="1">
      <alignment horizontal="center"/>
      <protection locked="0"/>
    </xf>
    <xf numFmtId="0" fontId="8" fillId="0" borderId="0" xfId="2" applyFont="1" applyFill="1" applyAlignment="1" applyProtection="1">
      <alignment horizontal="left"/>
      <protection locked="0"/>
    </xf>
    <xf numFmtId="0" fontId="8" fillId="0" borderId="0" xfId="2" applyFont="1" applyFill="1" applyBorder="1" applyAlignment="1" applyProtection="1">
      <alignment horizontal="left"/>
      <protection locked="0"/>
    </xf>
    <xf numFmtId="0" fontId="12" fillId="0" borderId="0" xfId="2" applyFont="1" applyFill="1" applyAlignment="1" applyProtection="1">
      <alignment horizontal="left"/>
      <protection locked="0"/>
    </xf>
    <xf numFmtId="0" fontId="7" fillId="0" borderId="0" xfId="2" applyFont="1" applyBorder="1" applyAlignment="1" applyProtection="1">
      <alignment horizontal="center"/>
      <protection locked="0"/>
    </xf>
    <xf numFmtId="0" fontId="9" fillId="0" borderId="0" xfId="2" applyFont="1" applyBorder="1" applyAlignment="1" applyProtection="1">
      <alignment horizontal="center"/>
      <protection locked="0"/>
    </xf>
    <xf numFmtId="0" fontId="4" fillId="2" borderId="1" xfId="2" applyFont="1" applyFill="1" applyBorder="1" applyAlignment="1" applyProtection="1">
      <alignment horizontal="center"/>
      <protection locked="0"/>
    </xf>
    <xf numFmtId="0" fontId="4" fillId="2" borderId="2" xfId="2" applyFont="1" applyFill="1" applyBorder="1" applyAlignment="1" applyProtection="1">
      <alignment horizontal="center"/>
      <protection locked="0"/>
    </xf>
    <xf numFmtId="0" fontId="4" fillId="2" borderId="3" xfId="2" applyFont="1" applyFill="1" applyBorder="1" applyAlignment="1" applyProtection="1">
      <alignment horizontal="center"/>
      <protection locked="0"/>
    </xf>
    <xf numFmtId="0" fontId="6" fillId="2" borderId="4" xfId="2" applyFont="1" applyFill="1" applyBorder="1" applyAlignment="1" applyProtection="1">
      <alignment horizontal="center"/>
      <protection locked="0"/>
    </xf>
    <xf numFmtId="0" fontId="7" fillId="2" borderId="5" xfId="2" applyFont="1" applyFill="1" applyBorder="1" applyAlignment="1" applyProtection="1">
      <alignment horizontal="center"/>
      <protection locked="0"/>
    </xf>
    <xf numFmtId="0" fontId="7" fillId="2" borderId="6" xfId="2" applyFont="1" applyFill="1" applyBorder="1" applyAlignment="1" applyProtection="1">
      <alignment horizontal="center"/>
      <protection locked="0"/>
    </xf>
    <xf numFmtId="0" fontId="8" fillId="3" borderId="0" xfId="2" applyFont="1" applyFill="1" applyAlignment="1" applyProtection="1">
      <alignment horizontal="left" vertical="center"/>
      <protection locked="0"/>
    </xf>
    <xf numFmtId="0" fontId="9" fillId="3" borderId="5" xfId="2" applyFont="1" applyFill="1" applyBorder="1" applyAlignment="1" applyProtection="1">
      <alignment horizontal="center"/>
      <protection locked="0"/>
    </xf>
    <xf numFmtId="0" fontId="9" fillId="3" borderId="7" xfId="2" applyFont="1" applyFill="1" applyBorder="1" applyAlignment="1" applyProtection="1">
      <alignment horizontal="center"/>
      <protection locked="0"/>
    </xf>
    <xf numFmtId="0" fontId="9" fillId="0" borderId="0" xfId="2" applyFont="1" applyAlignment="1" applyProtection="1">
      <alignment wrapText="1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7" fillId="0" borderId="0" xfId="2" applyFont="1" applyAlignment="1" applyProtection="1">
      <alignment horizontal="center"/>
      <protection locked="0"/>
    </xf>
  </cellXfs>
  <cellStyles count="5">
    <cellStyle name="Comma 2" xfId="4"/>
    <cellStyle name="Currency" xfId="1" builtinId="4"/>
    <cellStyle name="Normal" xfId="0" builtinId="0"/>
    <cellStyle name="Normal 2" xfId="2"/>
    <cellStyle name="Percent 2" xfId="3"/>
  </cellStyles>
  <dxfs count="1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zoomScale="110" zoomScaleNormal="110" workbookViewId="0">
      <selection activeCell="C21" sqref="C21"/>
    </sheetView>
  </sheetViews>
  <sheetFormatPr defaultColWidth="9.109375" defaultRowHeight="14.4" x14ac:dyDescent="0.3"/>
  <cols>
    <col min="1" max="1" width="13.5546875" style="6" customWidth="1"/>
    <col min="2" max="2" width="2.5546875" style="6" customWidth="1"/>
    <col min="3" max="3" width="27.88671875" style="6" customWidth="1"/>
    <col min="4" max="4" width="1.6640625" style="6" customWidth="1"/>
    <col min="5" max="5" width="11.5546875" style="6" bestFit="1" customWidth="1"/>
    <col min="6" max="6" width="1.6640625" style="6" customWidth="1"/>
    <col min="7" max="7" width="11.88671875" style="6" customWidth="1"/>
    <col min="8" max="8" width="1.6640625" style="6" customWidth="1"/>
    <col min="9" max="9" width="9.6640625" style="6" customWidth="1"/>
    <col min="10" max="10" width="1.6640625" style="6" customWidth="1"/>
    <col min="11" max="11" width="11.88671875" style="6" customWidth="1"/>
    <col min="12" max="12" width="1.6640625" style="6" customWidth="1"/>
    <col min="13" max="13" width="11.6640625" style="11" customWidth="1"/>
    <col min="14" max="14" width="1.6640625" style="6" customWidth="1"/>
    <col min="15" max="15" width="13.33203125" style="6" customWidth="1"/>
    <col min="16" max="16" width="1.6640625" style="6" customWidth="1"/>
    <col min="17" max="17" width="30.6640625" style="6" customWidth="1"/>
    <col min="18" max="16384" width="9.109375" style="6"/>
  </cols>
  <sheetData>
    <row r="1" spans="1:17" s="1" customFormat="1" ht="29.25" customHeight="1" thickBot="1" x14ac:dyDescent="0.45">
      <c r="A1" s="50" t="s">
        <v>46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s="1" customFormat="1" ht="19.5" customHeight="1" x14ac:dyDescent="0.4">
      <c r="A2" s="53" t="s">
        <v>44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5"/>
    </row>
    <row r="3" spans="1:17" s="4" customFormat="1" ht="13.5" customHeight="1" x14ac:dyDescent="0.4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4" customFormat="1" ht="12.75" customHeight="1" x14ac:dyDescent="0.4">
      <c r="A4" s="56" t="s">
        <v>0</v>
      </c>
      <c r="B4" s="56"/>
      <c r="C4" s="56"/>
      <c r="D4" s="56"/>
      <c r="E4" s="56"/>
      <c r="F4" s="5"/>
      <c r="G4" s="5"/>
      <c r="H4" s="3"/>
      <c r="I4" s="3"/>
      <c r="J4" s="3"/>
      <c r="K4" s="3"/>
      <c r="L4" s="3"/>
      <c r="M4" s="3"/>
      <c r="N4" s="3"/>
      <c r="O4" s="3"/>
      <c r="P4" s="3"/>
      <c r="Q4" s="3"/>
    </row>
    <row r="6" spans="1:17" x14ac:dyDescent="0.3">
      <c r="A6" s="6" t="s">
        <v>41</v>
      </c>
      <c r="C6" s="7"/>
      <c r="D6" s="8"/>
      <c r="F6" s="6" t="s">
        <v>1</v>
      </c>
      <c r="I6" s="57"/>
      <c r="J6" s="57"/>
      <c r="K6" s="57"/>
      <c r="L6" s="8"/>
      <c r="M6" s="9"/>
    </row>
    <row r="7" spans="1:17" x14ac:dyDescent="0.3">
      <c r="A7" s="6" t="s">
        <v>2</v>
      </c>
      <c r="C7" s="10"/>
      <c r="D7" s="8"/>
      <c r="F7" s="6" t="s">
        <v>3</v>
      </c>
      <c r="I7" s="58"/>
      <c r="J7" s="58"/>
      <c r="K7" s="58"/>
      <c r="O7" s="12" t="s">
        <v>4</v>
      </c>
      <c r="Q7" s="7"/>
    </row>
    <row r="8" spans="1:17" x14ac:dyDescent="0.3">
      <c r="C8" s="8"/>
      <c r="D8" s="8"/>
      <c r="I8" s="13"/>
      <c r="J8" s="13"/>
      <c r="K8" s="13"/>
      <c r="L8" s="14"/>
      <c r="M8" s="15"/>
      <c r="N8" s="14"/>
      <c r="O8" s="16"/>
      <c r="P8" s="14"/>
      <c r="Q8" s="8"/>
    </row>
    <row r="9" spans="1:17" x14ac:dyDescent="0.3">
      <c r="A9" s="17" t="s">
        <v>47</v>
      </c>
      <c r="C9" s="18" t="s">
        <v>49</v>
      </c>
      <c r="D9" s="8"/>
      <c r="E9" s="13"/>
      <c r="F9" s="13"/>
      <c r="G9" s="13"/>
      <c r="H9" s="14"/>
      <c r="I9" s="15"/>
      <c r="J9" s="14"/>
      <c r="K9" s="16"/>
      <c r="L9" s="14"/>
      <c r="M9" s="8"/>
    </row>
    <row r="10" spans="1:17" x14ac:dyDescent="0.3">
      <c r="G10" s="48"/>
      <c r="H10" s="49"/>
      <c r="I10" s="49"/>
      <c r="J10" s="49"/>
      <c r="K10" s="49"/>
    </row>
    <row r="11" spans="1:17" s="20" customFormat="1" ht="54" customHeight="1" x14ac:dyDescent="0.3">
      <c r="A11" s="19" t="s">
        <v>42</v>
      </c>
      <c r="C11" s="21" t="s">
        <v>5</v>
      </c>
      <c r="E11" s="22" t="s">
        <v>6</v>
      </c>
      <c r="G11" s="23" t="s">
        <v>48</v>
      </c>
      <c r="I11" s="23" t="s">
        <v>7</v>
      </c>
      <c r="K11" s="19" t="s">
        <v>8</v>
      </c>
      <c r="M11" s="24" t="s">
        <v>9</v>
      </c>
      <c r="O11" s="19" t="s">
        <v>10</v>
      </c>
      <c r="Q11" s="25" t="s">
        <v>11</v>
      </c>
    </row>
    <row r="12" spans="1:17" x14ac:dyDescent="0.3">
      <c r="A12" s="26" t="s">
        <v>38</v>
      </c>
      <c r="B12" s="27"/>
      <c r="C12" s="6" t="s">
        <v>12</v>
      </c>
      <c r="E12" s="28"/>
      <c r="G12" s="28"/>
      <c r="I12" s="28"/>
      <c r="K12" s="29">
        <f>SUM(G12:I12)</f>
        <v>0</v>
      </c>
      <c r="M12" s="29">
        <f>ABS(E12-K12)</f>
        <v>0</v>
      </c>
      <c r="O12" s="30">
        <f>IFERROR(IF(E12=0,M12/K12,M12/E12),0)</f>
        <v>0</v>
      </c>
      <c r="Q12" s="31" t="str">
        <f>IF((AND(M12&gt;4999,O12&gt;0.09999)),"*Explain Below","")</f>
        <v/>
      </c>
    </row>
    <row r="13" spans="1:17" x14ac:dyDescent="0.3">
      <c r="A13" s="26" t="s">
        <v>39</v>
      </c>
      <c r="B13" s="27"/>
      <c r="C13" s="6" t="s">
        <v>40</v>
      </c>
      <c r="E13" s="28"/>
      <c r="G13" s="28"/>
      <c r="I13" s="28"/>
      <c r="K13" s="29">
        <f t="shared" ref="K13" si="0">SUM(G13:I13)</f>
        <v>0</v>
      </c>
      <c r="M13" s="29">
        <f t="shared" ref="M13" si="1">ABS(E13-K13)</f>
        <v>0</v>
      </c>
      <c r="O13" s="30">
        <f t="shared" ref="O13" si="2">IFERROR(IF(E13=0,M13/K13,M13/E13),0)</f>
        <v>0</v>
      </c>
      <c r="Q13" s="31" t="str">
        <f t="shared" ref="Q13" si="3">IF((AND(M13&gt;4999,O13&gt;0.09999)),"*Explain Below","")</f>
        <v/>
      </c>
    </row>
    <row r="14" spans="1:17" x14ac:dyDescent="0.3">
      <c r="A14" s="43" t="s">
        <v>30</v>
      </c>
      <c r="B14"/>
      <c r="C14" t="s">
        <v>24</v>
      </c>
      <c r="E14" s="28"/>
      <c r="G14" s="28"/>
      <c r="I14" s="28"/>
      <c r="K14" s="29">
        <f t="shared" ref="K14:K24" si="4">SUM(G14:I14)</f>
        <v>0</v>
      </c>
      <c r="M14" s="29">
        <f t="shared" ref="M14:M27" si="5">ABS(E14-K14)</f>
        <v>0</v>
      </c>
      <c r="O14" s="30">
        <f t="shared" ref="O14:O16" si="6">IFERROR(IF(E14=0,M14/K14,M14/E14),0)</f>
        <v>0</v>
      </c>
      <c r="Q14" s="31" t="str">
        <f t="shared" ref="Q14:Q24" si="7">IF((AND(M14&gt;4999,O14&gt;0.09999)),"*Explain Below","")</f>
        <v/>
      </c>
    </row>
    <row r="15" spans="1:17" x14ac:dyDescent="0.3">
      <c r="A15" s="43" t="s">
        <v>25</v>
      </c>
      <c r="B15"/>
      <c r="C15" t="s">
        <v>26</v>
      </c>
      <c r="E15" s="28"/>
      <c r="G15" s="28"/>
      <c r="I15" s="28"/>
      <c r="K15" s="29">
        <f t="shared" si="4"/>
        <v>0</v>
      </c>
      <c r="M15" s="29">
        <f t="shared" si="5"/>
        <v>0</v>
      </c>
      <c r="O15" s="30">
        <f t="shared" si="6"/>
        <v>0</v>
      </c>
      <c r="Q15" s="31" t="str">
        <f t="shared" si="7"/>
        <v/>
      </c>
    </row>
    <row r="16" spans="1:17" x14ac:dyDescent="0.3">
      <c r="A16" s="43" t="s">
        <v>27</v>
      </c>
      <c r="B16"/>
      <c r="C16" t="s">
        <v>15</v>
      </c>
      <c r="E16" s="28"/>
      <c r="G16" s="28"/>
      <c r="I16" s="28"/>
      <c r="K16" s="29">
        <f t="shared" si="4"/>
        <v>0</v>
      </c>
      <c r="M16" s="29">
        <f t="shared" si="5"/>
        <v>0</v>
      </c>
      <c r="O16" s="30">
        <f t="shared" si="6"/>
        <v>0</v>
      </c>
      <c r="Q16" s="31" t="str">
        <f t="shared" si="7"/>
        <v/>
      </c>
    </row>
    <row r="17" spans="1:17" x14ac:dyDescent="0.3">
      <c r="A17" s="43" t="s">
        <v>29</v>
      </c>
      <c r="B17"/>
      <c r="C17" t="s">
        <v>28</v>
      </c>
      <c r="E17" s="28"/>
      <c r="G17" s="28"/>
      <c r="I17" s="28"/>
      <c r="K17" s="29">
        <f t="shared" ref="K17:K21" si="8">SUM(G17:I17)</f>
        <v>0</v>
      </c>
      <c r="M17" s="29">
        <f t="shared" ref="M17:M21" si="9">ABS(E17-K17)</f>
        <v>0</v>
      </c>
      <c r="O17" s="30">
        <f t="shared" ref="O17:O21" si="10">IFERROR(IF(E17=0,M17/K17,M17/E17),0)</f>
        <v>0</v>
      </c>
      <c r="Q17" s="31" t="str">
        <f t="shared" ref="Q17:Q21" si="11">IF((AND(M17&gt;4999,O17&gt;0.09999)),"*Explain Below","")</f>
        <v/>
      </c>
    </row>
    <row r="18" spans="1:17" x14ac:dyDescent="0.3">
      <c r="A18" s="43" t="s">
        <v>32</v>
      </c>
      <c r="B18"/>
      <c r="C18" t="s">
        <v>31</v>
      </c>
      <c r="E18" s="28"/>
      <c r="G18" s="28"/>
      <c r="I18" s="28"/>
      <c r="K18" s="29">
        <f t="shared" si="8"/>
        <v>0</v>
      </c>
      <c r="M18" s="29">
        <f t="shared" si="9"/>
        <v>0</v>
      </c>
      <c r="O18" s="30">
        <f t="shared" si="10"/>
        <v>0</v>
      </c>
      <c r="Q18" s="31" t="str">
        <f t="shared" si="11"/>
        <v/>
      </c>
    </row>
    <row r="19" spans="1:17" x14ac:dyDescent="0.3">
      <c r="A19" s="43" t="s">
        <v>45</v>
      </c>
      <c r="B19"/>
      <c r="C19" t="s">
        <v>34</v>
      </c>
      <c r="E19" s="28"/>
      <c r="G19" s="28"/>
      <c r="I19" s="28"/>
      <c r="K19" s="29">
        <f t="shared" ref="K19" si="12">SUM(G19:I19)</f>
        <v>0</v>
      </c>
      <c r="M19" s="29">
        <f t="shared" ref="M19" si="13">ABS(E19-K19)</f>
        <v>0</v>
      </c>
      <c r="O19" s="30">
        <f t="shared" ref="O19" si="14">IFERROR(IF(E19=0,M19/K19,M19/E19),0)</f>
        <v>0</v>
      </c>
      <c r="Q19" s="31" t="str">
        <f t="shared" ref="Q19" si="15">IF((AND(M19&gt;4999,O19&gt;0.09999)),"*Explain Below","")</f>
        <v/>
      </c>
    </row>
    <row r="20" spans="1:17" x14ac:dyDescent="0.3">
      <c r="A20" s="43">
        <v>730000</v>
      </c>
      <c r="B20"/>
      <c r="C20" t="s">
        <v>13</v>
      </c>
      <c r="E20" s="28"/>
      <c r="G20" s="28"/>
      <c r="I20" s="28"/>
      <c r="K20" s="29">
        <f t="shared" si="8"/>
        <v>0</v>
      </c>
      <c r="M20" s="29">
        <f t="shared" si="9"/>
        <v>0</v>
      </c>
      <c r="O20" s="30">
        <f t="shared" si="10"/>
        <v>0</v>
      </c>
      <c r="Q20" s="31" t="str">
        <f t="shared" si="11"/>
        <v/>
      </c>
    </row>
    <row r="21" spans="1:17" x14ac:dyDescent="0.3">
      <c r="A21" s="43">
        <v>741060</v>
      </c>
      <c r="B21"/>
      <c r="C21" t="s">
        <v>37</v>
      </c>
      <c r="E21" s="28"/>
      <c r="G21" s="28"/>
      <c r="I21" s="28"/>
      <c r="K21" s="29">
        <f t="shared" si="8"/>
        <v>0</v>
      </c>
      <c r="M21" s="29">
        <f t="shared" si="9"/>
        <v>0</v>
      </c>
      <c r="O21" s="30">
        <f t="shared" si="10"/>
        <v>0</v>
      </c>
      <c r="Q21" s="31" t="str">
        <f t="shared" si="11"/>
        <v/>
      </c>
    </row>
    <row r="22" spans="1:17" x14ac:dyDescent="0.3">
      <c r="A22" s="43">
        <v>741070</v>
      </c>
      <c r="B22"/>
      <c r="C22" t="s">
        <v>35</v>
      </c>
      <c r="E22" s="28"/>
      <c r="G22" s="28"/>
      <c r="I22" s="28"/>
      <c r="K22" s="29">
        <f t="shared" si="4"/>
        <v>0</v>
      </c>
      <c r="M22" s="29">
        <f t="shared" si="5"/>
        <v>0</v>
      </c>
      <c r="O22" s="30">
        <f>IFERROR(IF(E22=0,M22/K22,M22/E22),0)</f>
        <v>0</v>
      </c>
      <c r="Q22" s="31" t="str">
        <f t="shared" si="7"/>
        <v/>
      </c>
    </row>
    <row r="23" spans="1:17" x14ac:dyDescent="0.3">
      <c r="A23" s="43">
        <v>741090</v>
      </c>
      <c r="B23"/>
      <c r="C23" t="s">
        <v>36</v>
      </c>
      <c r="E23" s="28"/>
      <c r="G23" s="28"/>
      <c r="I23" s="28"/>
      <c r="K23" s="29">
        <f t="shared" si="4"/>
        <v>0</v>
      </c>
      <c r="M23" s="29">
        <f t="shared" si="5"/>
        <v>0</v>
      </c>
      <c r="O23" s="30">
        <f t="shared" ref="O23:O24" si="16">IFERROR(IF(E23=0,M23/K23,M23/E23),0)</f>
        <v>0</v>
      </c>
      <c r="Q23" s="31" t="str">
        <f t="shared" si="7"/>
        <v/>
      </c>
    </row>
    <row r="24" spans="1:17" x14ac:dyDescent="0.3">
      <c r="A24" s="44">
        <v>792030</v>
      </c>
      <c r="B24" s="33"/>
      <c r="C24" s="6" t="s">
        <v>43</v>
      </c>
      <c r="E24" s="28"/>
      <c r="G24" s="28"/>
      <c r="I24" s="28"/>
      <c r="K24" s="29">
        <f t="shared" si="4"/>
        <v>0</v>
      </c>
      <c r="M24" s="29">
        <f t="shared" si="5"/>
        <v>0</v>
      </c>
      <c r="O24" s="30">
        <f t="shared" si="16"/>
        <v>0</v>
      </c>
      <c r="Q24" s="31" t="str">
        <f t="shared" si="7"/>
        <v/>
      </c>
    </row>
    <row r="25" spans="1:17" x14ac:dyDescent="0.3">
      <c r="A25" s="43" t="s">
        <v>33</v>
      </c>
      <c r="B25" s="33"/>
      <c r="C25" s="6" t="s">
        <v>16</v>
      </c>
      <c r="E25" s="34"/>
      <c r="G25" s="28"/>
      <c r="I25" s="28"/>
      <c r="K25" s="29">
        <f t="shared" ref="K25:K27" si="17">SUM(G25:I25)</f>
        <v>0</v>
      </c>
      <c r="M25" s="29">
        <f t="shared" si="5"/>
        <v>0</v>
      </c>
      <c r="O25" s="30">
        <f t="shared" ref="O25:O27" si="18">IFERROR(M25/E25,0)</f>
        <v>0</v>
      </c>
      <c r="Q25" s="31"/>
    </row>
    <row r="26" spans="1:17" x14ac:dyDescent="0.3">
      <c r="A26" s="43">
        <v>580550</v>
      </c>
      <c r="B26" s="33"/>
      <c r="C26" s="6" t="s">
        <v>17</v>
      </c>
      <c r="E26" s="34"/>
      <c r="G26" s="28"/>
      <c r="I26" s="28"/>
      <c r="K26" s="29">
        <f t="shared" si="17"/>
        <v>0</v>
      </c>
      <c r="M26" s="29">
        <f t="shared" si="5"/>
        <v>0</v>
      </c>
      <c r="O26" s="30">
        <f t="shared" si="18"/>
        <v>0</v>
      </c>
      <c r="Q26" s="31"/>
    </row>
    <row r="27" spans="1:17" x14ac:dyDescent="0.3">
      <c r="A27" s="32" t="s">
        <v>14</v>
      </c>
      <c r="B27" s="33"/>
      <c r="C27" s="6" t="s">
        <v>18</v>
      </c>
      <c r="E27" s="34"/>
      <c r="G27" s="28"/>
      <c r="I27" s="28"/>
      <c r="K27" s="29">
        <f t="shared" si="17"/>
        <v>0</v>
      </c>
      <c r="M27" s="29">
        <f t="shared" si="5"/>
        <v>0</v>
      </c>
      <c r="O27" s="30">
        <f t="shared" si="18"/>
        <v>0</v>
      </c>
      <c r="Q27" s="31"/>
    </row>
    <row r="29" spans="1:17" ht="30" customHeight="1" x14ac:dyDescent="0.3">
      <c r="B29" s="35" t="s">
        <v>19</v>
      </c>
      <c r="C29" s="59" t="s">
        <v>20</v>
      </c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</row>
    <row r="30" spans="1:17" ht="57.75" customHeight="1" x14ac:dyDescent="0.3">
      <c r="A30" s="36"/>
      <c r="B30" s="35" t="s">
        <v>21</v>
      </c>
      <c r="C30" s="60" t="s">
        <v>22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7" x14ac:dyDescent="0.3">
      <c r="C31" s="37"/>
      <c r="D31" s="37"/>
      <c r="E31" s="37"/>
      <c r="F31" s="37"/>
      <c r="G31" s="37"/>
      <c r="H31" s="37"/>
      <c r="I31" s="37"/>
    </row>
    <row r="32" spans="1:17" x14ac:dyDescent="0.3">
      <c r="A32" s="61" t="s">
        <v>23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</row>
    <row r="33" spans="1:17" x14ac:dyDescent="0.3">
      <c r="C33" s="38" t="str">
        <f>IF(Q12="*Explain Below",C12,"")</f>
        <v/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1:17" x14ac:dyDescent="0.3">
      <c r="C34" s="38" t="str">
        <f t="shared" ref="C34" si="19">IF(Q13="*Explain Below",C13,"")</f>
        <v/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1:17" x14ac:dyDescent="0.3">
      <c r="C35" s="38" t="str">
        <f t="shared" ref="C35:C40" si="20">IF(Q14="*Explain Below",C14,"")</f>
        <v/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1:17" x14ac:dyDescent="0.3">
      <c r="C36" s="38" t="str">
        <f t="shared" si="20"/>
        <v/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1:17" x14ac:dyDescent="0.3">
      <c r="C37" s="38" t="str">
        <f t="shared" si="20"/>
        <v/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1:17" x14ac:dyDescent="0.3">
      <c r="C38" s="38" t="str">
        <f t="shared" si="20"/>
        <v/>
      </c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</row>
    <row r="39" spans="1:17" x14ac:dyDescent="0.3">
      <c r="C39" s="38" t="str">
        <f t="shared" si="20"/>
        <v/>
      </c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7" x14ac:dyDescent="0.3">
      <c r="C40" s="38" t="str">
        <f t="shared" si="20"/>
        <v/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7" x14ac:dyDescent="0.3">
      <c r="C41" s="38" t="str">
        <f t="shared" ref="C41:C45" si="21">IF(Q20="*Explain Below",C20,"")</f>
        <v/>
      </c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 x14ac:dyDescent="0.3">
      <c r="C42" s="38" t="str">
        <f t="shared" si="21"/>
        <v/>
      </c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</row>
    <row r="43" spans="1:17" x14ac:dyDescent="0.3">
      <c r="C43" s="38" t="str">
        <f t="shared" si="21"/>
        <v/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</row>
    <row r="44" spans="1:17" x14ac:dyDescent="0.3">
      <c r="C44" s="38" t="str">
        <f t="shared" si="21"/>
        <v/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1:17" x14ac:dyDescent="0.3">
      <c r="C45" s="38" t="str">
        <f t="shared" si="21"/>
        <v/>
      </c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1:17" x14ac:dyDescent="0.3">
      <c r="C46" s="38"/>
      <c r="D46" s="39"/>
      <c r="E46" s="39"/>
      <c r="F46" s="39"/>
      <c r="G46" s="39"/>
      <c r="H46" s="39"/>
      <c r="I46" s="39"/>
      <c r="J46" s="40"/>
      <c r="K46" s="40"/>
      <c r="L46" s="40"/>
      <c r="M46" s="41"/>
      <c r="N46" s="40"/>
      <c r="O46" s="40"/>
      <c r="P46" s="40"/>
      <c r="Q46" s="40"/>
    </row>
    <row r="48" spans="1:17" x14ac:dyDescent="0.3">
      <c r="A48" s="17"/>
    </row>
    <row r="49" spans="1:1" x14ac:dyDescent="0.3">
      <c r="A49" s="17"/>
    </row>
    <row r="50" spans="1:1" x14ac:dyDescent="0.3">
      <c r="A50" s="42"/>
    </row>
    <row r="51" spans="1:1" x14ac:dyDescent="0.3">
      <c r="A51" s="42"/>
    </row>
    <row r="52" spans="1:1" x14ac:dyDescent="0.3">
      <c r="A52" s="42"/>
    </row>
    <row r="53" spans="1:1" x14ac:dyDescent="0.3">
      <c r="A53" s="42"/>
    </row>
    <row r="54" spans="1:1" x14ac:dyDescent="0.3">
      <c r="A54" s="42"/>
    </row>
    <row r="55" spans="1:1" x14ac:dyDescent="0.3">
      <c r="A55" s="17"/>
    </row>
    <row r="56" spans="1:1" x14ac:dyDescent="0.3">
      <c r="A56" s="17"/>
    </row>
    <row r="57" spans="1:1" x14ac:dyDescent="0.3">
      <c r="A57" s="17"/>
    </row>
    <row r="58" spans="1:1" x14ac:dyDescent="0.3">
      <c r="A58" s="17"/>
    </row>
  </sheetData>
  <mergeCells count="22">
    <mergeCell ref="D45:Q45"/>
    <mergeCell ref="D44:Q44"/>
    <mergeCell ref="G10:K10"/>
    <mergeCell ref="A1:Q1"/>
    <mergeCell ref="A2:Q2"/>
    <mergeCell ref="A4:E4"/>
    <mergeCell ref="I6:K6"/>
    <mergeCell ref="I7:K7"/>
    <mergeCell ref="D43:Q43"/>
    <mergeCell ref="C29:Q29"/>
    <mergeCell ref="C30:Q30"/>
    <mergeCell ref="A32:Q32"/>
    <mergeCell ref="D33:Q33"/>
    <mergeCell ref="D35:Q35"/>
    <mergeCell ref="D36:Q36"/>
    <mergeCell ref="D37:Q37"/>
    <mergeCell ref="D38:Q38"/>
    <mergeCell ref="D39:Q39"/>
    <mergeCell ref="D41:Q41"/>
    <mergeCell ref="D42:Q42"/>
    <mergeCell ref="D34:Q34"/>
    <mergeCell ref="D40:Q40"/>
  </mergeCells>
  <conditionalFormatting sqref="D33">
    <cfRule type="expression" dxfId="12" priority="15">
      <formula>$Q$12="*Explain Below"</formula>
    </cfRule>
  </conditionalFormatting>
  <conditionalFormatting sqref="D35">
    <cfRule type="expression" dxfId="11" priority="14">
      <formula>$Q$14="*Explain Below"</formula>
    </cfRule>
  </conditionalFormatting>
  <conditionalFormatting sqref="D36">
    <cfRule type="expression" dxfId="10" priority="13">
      <formula>$Q$15="*Explain Below"</formula>
    </cfRule>
  </conditionalFormatting>
  <conditionalFormatting sqref="D37">
    <cfRule type="expression" dxfId="9" priority="12">
      <formula>$Q$16="*Explain Below"</formula>
    </cfRule>
  </conditionalFormatting>
  <conditionalFormatting sqref="D38">
    <cfRule type="expression" dxfId="8" priority="11">
      <formula>$Q$17="*Explain Below"</formula>
    </cfRule>
  </conditionalFormatting>
  <conditionalFormatting sqref="D41">
    <cfRule type="expression" dxfId="7" priority="9">
      <formula>$Q$20="*Explain Below"</formula>
    </cfRule>
  </conditionalFormatting>
  <conditionalFormatting sqref="D42">
    <cfRule type="expression" dxfId="6" priority="8">
      <formula>$Q$21="*Explain Below"</formula>
    </cfRule>
  </conditionalFormatting>
  <conditionalFormatting sqref="D43:Q43">
    <cfRule type="expression" dxfId="5" priority="6">
      <formula>$Q$22="*Explain Below"</formula>
    </cfRule>
  </conditionalFormatting>
  <conditionalFormatting sqref="D44:Q44">
    <cfRule type="expression" dxfId="4" priority="5">
      <formula>$Q$23="*Explain Below"</formula>
    </cfRule>
  </conditionalFormatting>
  <conditionalFormatting sqref="D45:Q45">
    <cfRule type="expression" dxfId="3" priority="4">
      <formula>$Q$24="*Explain Below"</formula>
    </cfRule>
  </conditionalFormatting>
  <conditionalFormatting sqref="D34">
    <cfRule type="expression" dxfId="2" priority="3">
      <formula>$Q$13="*Explain Below"</formula>
    </cfRule>
  </conditionalFormatting>
  <conditionalFormatting sqref="D39:Q39">
    <cfRule type="expression" dxfId="1" priority="2">
      <formula>$Q$18="*Explain Below"</formula>
    </cfRule>
  </conditionalFormatting>
  <conditionalFormatting sqref="D40:Q40">
    <cfRule type="expression" dxfId="0" priority="1">
      <formula>$Q$19="*Explain Below"</formula>
    </cfRule>
  </conditionalFormatting>
  <printOptions horizontalCentered="1" verticalCentered="1"/>
  <pageMargins left="0.25" right="0.25" top="0.25" bottom="0.25" header="0.3" footer="0.3"/>
  <pageSetup scale="74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 Analysis</vt:lpstr>
      <vt:lpstr>'Cost Analysis'!Print_Area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Kramer</dc:creator>
  <cp:lastModifiedBy>Lacy Fetters</cp:lastModifiedBy>
  <cp:lastPrinted>2015-09-09T21:58:26Z</cp:lastPrinted>
  <dcterms:created xsi:type="dcterms:W3CDTF">2014-09-12T21:05:17Z</dcterms:created>
  <dcterms:modified xsi:type="dcterms:W3CDTF">2015-11-18T22:10:12Z</dcterms:modified>
</cp:coreProperties>
</file>